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570"/>
  </bookViews>
  <sheets>
    <sheet name="List1" sheetId="1" r:id="rId1"/>
  </sheets>
  <definedNames>
    <definedName name="_xlnm.Print_Area" localSheetId="0">List1!$A$4:$F$59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53" i="1" l="1"/>
  <c r="E52" i="1" s="1"/>
  <c r="E49" i="1"/>
  <c r="E48" i="1" s="1"/>
  <c r="E43" i="1"/>
  <c r="E41" i="1"/>
  <c r="E31" i="1"/>
  <c r="E27" i="1"/>
  <c r="E22" i="1"/>
  <c r="E18" i="1"/>
  <c r="E16" i="1"/>
  <c r="E12" i="1" l="1"/>
  <c r="E21" i="1"/>
  <c r="E11" i="1" l="1"/>
  <c r="E10" i="1" s="1"/>
</calcChain>
</file>

<file path=xl/sharedStrings.xml><?xml version="1.0" encoding="utf-8"?>
<sst xmlns="http://schemas.openxmlformats.org/spreadsheetml/2006/main" count="98" uniqueCount="96">
  <si>
    <t>A807007</t>
  </si>
  <si>
    <t>CENTAR ZA POSEBNO SKRBNIŠTVO</t>
  </si>
  <si>
    <t>11</t>
  </si>
  <si>
    <t>Opći prihodi i primici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</si>
  <si>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</si>
  <si>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</si>
  <si>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</si>
  <si>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</si>
  <si>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</si>
  <si>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</si>
  <si>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</si>
  <si>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</si>
  <si>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</si>
  <si>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</si>
  <si>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</si>
  <si>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</si>
  <si>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</si>
  <si>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</si>
  <si>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</si>
  <si>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</si>
  <si>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</si>
  <si>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</si>
  <si>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</si>
  <si>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</si>
  <si>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</si>
  <si>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</si>
  <si>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</si>
  <si>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</si>
  <si>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</si>
  <si>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</si>
  <si>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</si>
  <si>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</si>
  <si>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</si>
  <si>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</si>
  <si>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</si>
  <si>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</si>
  <si>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</si>
  <si>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</si>
  <si>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</si>
  <si>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</si>
  <si>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</si>
  <si>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</si>
  <si>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</si>
  <si>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</si>
  <si>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</si>
  <si>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</si>
  <si>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</si>
  <si>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</si>
  <si>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</si>
  <si>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</si>
  <si>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</si>
  <si>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</si>
  <si>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</si>
  <si>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</si>
  <si>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</si>
  <si>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</si>
  <si>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</si>
  <si>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</si>
  <si>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</si>
  <si>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</si>
  <si>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</si>
  <si>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</si>
  <si>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</si>
  <si>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</si>
  <si>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</si>
  <si>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</si>
  <si>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</si>
  <si>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</si>
  <si>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</si>
  <si>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</si>
  <si>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</si>
  <si>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</si>
  <si>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3295</t>
  </si>
  <si>
    <t>Pristojbe i naknade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</si>
  <si>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</si>
  <si>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</si>
  <si>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</si>
  <si>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</si>
  <si>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</si>
  <si>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</si>
  <si>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</si>
  <si>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</si>
  <si>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</si>
  <si>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</si>
  <si>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</si>
  <si>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</si>
  <si>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</si>
  <si>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</si>
  <si>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RAVNATELJICA:</t>
  </si>
  <si>
    <t>Nela Bodrožić-Selak, dipl.pravnica</t>
  </si>
  <si>
    <t>Za Centar za posebno skrbništvo</t>
  </si>
  <si>
    <t>Sastavila:</t>
  </si>
  <si>
    <t>Verica Peranović, CZSS Zagreb</t>
  </si>
  <si>
    <t>Zagreb, 24.12.2018</t>
  </si>
  <si>
    <t>Financijski plan za 2019 g.</t>
  </si>
  <si>
    <t>Izvor financiranja - MINISTARSTVO ZA DEMOGRAFIJU, OBITELJ, MLADE I SOCIJALNU POLITIKU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</si>
</sst>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1" applyNumberFormat="0" applyProtection="0">
      <alignment horizontal="left" vertical="center" indent="1" justifyLastLine="1"/>
    </xf>
    <xf numFmtId="4" fontId="1" fillId="3" borderId="1" applyNumberFormat="0" applyProtection="0">
      <alignment vertical="center"/>
    </xf>
    <xf numFmtId="4" fontId="1" fillId="0" borderId="1" applyNumberFormat="0" applyProtection="0">
      <alignment horizontal="right" vertical="center"/>
    </xf>
    <xf numFmtId="4" fontId="1" fillId="4" borderId="1" applyNumberFormat="0" applyProtection="0">
      <alignment horizontal="left" vertical="center" indent="1" justifyLastLine="1"/>
    </xf>
    <xf numFmtId="4" fontId="1" fillId="4" borderId="1" applyNumberFormat="0" applyProtection="0">
      <alignment horizontal="left" vertical="center" indent="1" justifyLastLine="1"/>
    </xf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2" xfId="4" quotePrefix="1" applyNumberFormat="1" applyFont="1" applyFill="1" applyBorder="1" applyAlignment="1">
      <alignment horizontal="center" vertical="center" justifyLastLine="1"/>
    </xf>
    <xf numFmtId="0" fontId="4" fillId="5" borderId="2" xfId="4" quotePrefix="1" applyNumberFormat="1" applyFont="1" applyFill="1" applyBorder="1" applyAlignment="1">
      <alignment horizontal="center" vertical="center" wrapText="1" justifyLastLine="1"/>
    </xf>
    <xf numFmtId="0" fontId="4" fillId="5" borderId="2" xfId="5" quotePrefix="1" applyNumberFormat="1" applyFont="1" applyFill="1" applyBorder="1" applyAlignment="1">
      <alignment horizontal="center" vertical="center" wrapText="1" justifyLastLine="1"/>
    </xf>
    <xf numFmtId="164" fontId="5" fillId="5" borderId="1" xfId="1" quotePrefix="1" applyNumberFormat="1" applyFont="1" applyFill="1" applyAlignment="1">
      <alignment horizontal="center" vertical="center" justifyLastLine="1"/>
    </xf>
    <xf numFmtId="0" fontId="5" fillId="5" borderId="1" xfId="1" quotePrefix="1" applyFont="1" applyFill="1">
      <alignment horizontal="left" vertical="center" indent="1" justifyLastLine="1"/>
    </xf>
    <xf numFmtId="43" fontId="5" fillId="5" borderId="1" xfId="6" applyFont="1" applyFill="1" applyBorder="1" applyAlignment="1">
      <alignment vertical="center"/>
    </xf>
    <xf numFmtId="164" fontId="6" fillId="5" borderId="1" xfId="1" quotePrefix="1" applyNumberFormat="1" applyFont="1" applyFill="1" applyAlignment="1">
      <alignment horizontal="center" vertical="center" justifyLastLine="1"/>
    </xf>
    <xf numFmtId="0" fontId="6" fillId="5" borderId="1" xfId="1" quotePrefix="1" applyFont="1" applyFill="1">
      <alignment horizontal="left" vertical="center" indent="1" justifyLastLine="1"/>
    </xf>
    <xf numFmtId="43" fontId="6" fillId="5" borderId="1" xfId="6" applyFont="1" applyFill="1" applyBorder="1" applyAlignment="1">
      <alignment vertical="center"/>
    </xf>
    <xf numFmtId="0" fontId="6" fillId="5" borderId="1" xfId="1" quotePrefix="1" applyFont="1" applyFill="1" applyAlignment="1">
      <alignment horizontal="center" vertical="center" justifyLastLine="1"/>
    </xf>
    <xf numFmtId="43" fontId="6" fillId="5" borderId="1" xfId="6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5" borderId="0" xfId="1" applyFont="1" applyFill="1" applyBorder="1">
      <alignment horizontal="left" vertical="center" indent="1" justifyLastLine="1"/>
    </xf>
  </cellXfs>
  <cellStyles count="7">
    <cellStyle name="Normalno" xfId="0" builtinId="0"/>
    <cellStyle name="SAPBEXaggData" xfId="2"/>
    <cellStyle name="SAPBEXchaText" xfId="4"/>
    <cellStyle name="SAPBEXHLevel3" xfId="1"/>
    <cellStyle name="SAPBEXstdData" xfId="3"/>
    <cellStyle name="SAPBEXstdItem" xfId="5"/>
    <cellStyle name="Zarez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1"/>
  <sheetViews>
    <sheetView tabSelected="1" topLeftCell="A43" workbookViewId="0">
      <selection activeCell="A4" sqref="A4:F59"/>
    </sheetView>
  </sheetViews>
  <sheetFormatPr defaultRowHeight="15" x14ac:dyDescent="0.25"/>
  <cols>
    <col min="1" max="1" width="7.5703125" customWidth="1"/>
    <col min="2" max="2" width="6.42578125" customWidth="1"/>
    <col min="3" max="3" width="9.28515625" style="1" customWidth="1"/>
    <col min="4" max="4" width="53.42578125" customWidth="1"/>
    <col min="5" max="5" width="24" customWidth="1"/>
  </cols>
  <sheetData>
    <row r="4" spans="1:6" ht="15.75" x14ac:dyDescent="0.25">
      <c r="A4" s="4"/>
      <c r="B4" s="4"/>
      <c r="C4" s="5"/>
      <c r="D4" s="6"/>
      <c r="E4" s="6"/>
      <c r="F4" s="4"/>
    </row>
    <row r="5" spans="1:6" ht="15.75" x14ac:dyDescent="0.25">
      <c r="A5" s="4"/>
      <c r="B5" s="4"/>
      <c r="C5" s="5"/>
      <c r="D5" s="6"/>
      <c r="E5" s="6"/>
      <c r="F5" s="4"/>
    </row>
    <row r="6" spans="1:6" ht="15.75" x14ac:dyDescent="0.25">
      <c r="A6" s="4"/>
      <c r="B6" s="4"/>
      <c r="C6" s="5"/>
      <c r="D6" s="6"/>
      <c r="E6" s="6"/>
      <c r="F6" s="4"/>
    </row>
    <row r="7" spans="1:6" ht="15.75" x14ac:dyDescent="0.25">
      <c r="A7" s="4"/>
      <c r="B7" s="4"/>
      <c r="C7" s="7"/>
      <c r="D7" s="8"/>
      <c r="E7" s="8"/>
      <c r="F7" s="4"/>
    </row>
    <row r="8" spans="1:6" ht="15.75" x14ac:dyDescent="0.25">
      <c r="A8" s="4"/>
      <c r="B8" s="4"/>
      <c r="C8" s="7"/>
      <c r="D8" s="8"/>
      <c r="E8" s="8"/>
      <c r="F8" s="4"/>
    </row>
    <row r="9" spans="1:6" ht="45" x14ac:dyDescent="0.25">
      <c r="A9" s="4"/>
      <c r="B9" s="4"/>
      <c r="C9" s="9">
        <v>102</v>
      </c>
      <c r="D9" s="10" t="s">
        <v>95</v>
      </c>
      <c r="E9" s="11" t="s">
        <v>94</v>
      </c>
      <c r="F9" s="4"/>
    </row>
    <row r="10" spans="1:6" ht="15.75" x14ac:dyDescent="0.25">
      <c r="A10" s="4"/>
      <c r="B10" s="4"/>
      <c r="C10" s="12" t="s">
        <v>0</v>
      </c>
      <c r="D10" s="13" t="s">
        <v>1</v>
      </c>
      <c r="E10" s="14">
        <f t="shared" ref="E10" si="0">E11</f>
        <v>7199700</v>
      </c>
      <c r="F10" s="4"/>
    </row>
    <row r="11" spans="1:6" ht="15.75" x14ac:dyDescent="0.25">
      <c r="A11" s="4"/>
      <c r="B11" s="4"/>
      <c r="C11" s="15" t="s">
        <v>2</v>
      </c>
      <c r="D11" s="16" t="s">
        <v>3</v>
      </c>
      <c r="E11" s="17">
        <f t="shared" ref="E11" si="1">E12+E21+E48+E52</f>
        <v>7199700</v>
      </c>
      <c r="F11" s="4"/>
    </row>
    <row r="12" spans="1:6" ht="15.75" x14ac:dyDescent="0.25">
      <c r="A12" s="4"/>
      <c r="B12" s="4"/>
      <c r="C12" s="15" t="s">
        <v>4</v>
      </c>
      <c r="D12" s="16" t="s">
        <v>5</v>
      </c>
      <c r="E12" s="17">
        <f t="shared" ref="E12" si="2">E13+E16+E18</f>
        <v>5865000</v>
      </c>
      <c r="F12" s="4"/>
    </row>
    <row r="13" spans="1:6" ht="15.75" x14ac:dyDescent="0.25">
      <c r="A13" s="4"/>
      <c r="B13" s="4"/>
      <c r="C13" s="12" t="s">
        <v>6</v>
      </c>
      <c r="D13" s="16" t="s">
        <v>7</v>
      </c>
      <c r="E13" s="14">
        <f>SUM(E14:E15)</f>
        <v>5070000</v>
      </c>
      <c r="F13" s="4"/>
    </row>
    <row r="14" spans="1:6" ht="15.75" x14ac:dyDescent="0.25">
      <c r="A14" s="4"/>
      <c r="B14" s="4"/>
      <c r="C14" s="18" t="s">
        <v>8</v>
      </c>
      <c r="D14" s="16" t="s">
        <v>9</v>
      </c>
      <c r="E14" s="19">
        <v>5070000</v>
      </c>
      <c r="F14" s="4"/>
    </row>
    <row r="15" spans="1:6" ht="15.75" x14ac:dyDescent="0.25">
      <c r="A15" s="4"/>
      <c r="B15" s="4"/>
      <c r="C15" s="18" t="s">
        <v>10</v>
      </c>
      <c r="D15" s="16" t="s">
        <v>11</v>
      </c>
      <c r="E15" s="19">
        <v>0</v>
      </c>
      <c r="F15" s="4"/>
    </row>
    <row r="16" spans="1:6" ht="15.75" x14ac:dyDescent="0.25">
      <c r="A16" s="4"/>
      <c r="B16" s="4"/>
      <c r="C16" s="12" t="s">
        <v>12</v>
      </c>
      <c r="D16" s="16" t="s">
        <v>13</v>
      </c>
      <c r="E16" s="14">
        <f t="shared" ref="E16" si="3">SUM(E17)</f>
        <v>175000</v>
      </c>
      <c r="F16" s="4"/>
    </row>
    <row r="17" spans="1:6" ht="15.75" x14ac:dyDescent="0.25">
      <c r="A17" s="4"/>
      <c r="B17" s="4"/>
      <c r="C17" s="18" t="s">
        <v>14</v>
      </c>
      <c r="D17" s="16" t="s">
        <v>13</v>
      </c>
      <c r="E17" s="19">
        <v>175000</v>
      </c>
      <c r="F17" s="4"/>
    </row>
    <row r="18" spans="1:6" ht="15.75" x14ac:dyDescent="0.25">
      <c r="A18" s="4"/>
      <c r="B18" s="4"/>
      <c r="C18" s="12" t="s">
        <v>15</v>
      </c>
      <c r="D18" s="16" t="s">
        <v>16</v>
      </c>
      <c r="E18" s="14">
        <f t="shared" ref="E18" si="4">SUM(E19:E20)</f>
        <v>620000</v>
      </c>
      <c r="F18" s="4"/>
    </row>
    <row r="19" spans="1:6" ht="15.75" x14ac:dyDescent="0.25">
      <c r="A19" s="4"/>
      <c r="B19" s="4"/>
      <c r="C19" s="18" t="s">
        <v>17</v>
      </c>
      <c r="D19" s="16" t="s">
        <v>18</v>
      </c>
      <c r="E19" s="19">
        <v>554000</v>
      </c>
      <c r="F19" s="4"/>
    </row>
    <row r="20" spans="1:6" ht="15.75" x14ac:dyDescent="0.25">
      <c r="A20" s="4"/>
      <c r="B20" s="4"/>
      <c r="C20" s="18" t="s">
        <v>19</v>
      </c>
      <c r="D20" s="16" t="s">
        <v>20</v>
      </c>
      <c r="E20" s="19">
        <v>66000</v>
      </c>
      <c r="F20" s="4"/>
    </row>
    <row r="21" spans="1:6" ht="15.75" x14ac:dyDescent="0.25">
      <c r="A21" s="4"/>
      <c r="B21" s="4"/>
      <c r="C21" s="15" t="s">
        <v>21</v>
      </c>
      <c r="D21" s="16" t="s">
        <v>22</v>
      </c>
      <c r="E21" s="17">
        <f t="shared" ref="E21" si="5">E22+E27+E31+E41+E43</f>
        <v>1299700</v>
      </c>
      <c r="F21" s="4"/>
    </row>
    <row r="22" spans="1:6" ht="15.75" x14ac:dyDescent="0.25">
      <c r="A22" s="4"/>
      <c r="B22" s="4"/>
      <c r="C22" s="12" t="s">
        <v>23</v>
      </c>
      <c r="D22" s="16" t="s">
        <v>24</v>
      </c>
      <c r="E22" s="14">
        <f t="shared" ref="E22" si="6">SUM(E23:E26)</f>
        <v>392000</v>
      </c>
      <c r="F22" s="4"/>
    </row>
    <row r="23" spans="1:6" ht="15.75" x14ac:dyDescent="0.25">
      <c r="A23" s="4"/>
      <c r="B23" s="4"/>
      <c r="C23" s="18" t="s">
        <v>25</v>
      </c>
      <c r="D23" s="16" t="s">
        <v>26</v>
      </c>
      <c r="E23" s="19">
        <v>130000</v>
      </c>
      <c r="F23" s="4"/>
    </row>
    <row r="24" spans="1:6" ht="15.75" x14ac:dyDescent="0.25">
      <c r="A24" s="4"/>
      <c r="B24" s="4"/>
      <c r="C24" s="18" t="s">
        <v>27</v>
      </c>
      <c r="D24" s="16" t="s">
        <v>28</v>
      </c>
      <c r="E24" s="19">
        <v>137000</v>
      </c>
      <c r="F24" s="4"/>
    </row>
    <row r="25" spans="1:6" ht="15.75" x14ac:dyDescent="0.25">
      <c r="A25" s="4"/>
      <c r="B25" s="4"/>
      <c r="C25" s="18" t="s">
        <v>29</v>
      </c>
      <c r="D25" s="16" t="s">
        <v>30</v>
      </c>
      <c r="E25" s="19">
        <v>65000</v>
      </c>
      <c r="F25" s="4"/>
    </row>
    <row r="26" spans="1:6" ht="15.75" x14ac:dyDescent="0.25">
      <c r="A26" s="4"/>
      <c r="B26" s="4"/>
      <c r="C26" s="18" t="s">
        <v>31</v>
      </c>
      <c r="D26" s="16" t="s">
        <v>32</v>
      </c>
      <c r="E26" s="19">
        <v>60000</v>
      </c>
      <c r="F26" s="4"/>
    </row>
    <row r="27" spans="1:6" ht="15.75" x14ac:dyDescent="0.25">
      <c r="A27" s="4"/>
      <c r="B27" s="4"/>
      <c r="C27" s="12" t="s">
        <v>33</v>
      </c>
      <c r="D27" s="16" t="s">
        <v>34</v>
      </c>
      <c r="E27" s="14">
        <f t="shared" ref="E27" si="7">SUM(E28:E30)</f>
        <v>285000</v>
      </c>
      <c r="F27" s="4"/>
    </row>
    <row r="28" spans="1:6" ht="15.75" x14ac:dyDescent="0.25">
      <c r="A28" s="4"/>
      <c r="B28" s="4"/>
      <c r="C28" s="18" t="s">
        <v>35</v>
      </c>
      <c r="D28" s="16" t="s">
        <v>36</v>
      </c>
      <c r="E28" s="19">
        <v>45000</v>
      </c>
      <c r="F28" s="4"/>
    </row>
    <row r="29" spans="1:6" ht="15.75" x14ac:dyDescent="0.25">
      <c r="A29" s="4"/>
      <c r="B29" s="4"/>
      <c r="C29" s="18" t="s">
        <v>37</v>
      </c>
      <c r="D29" s="16" t="s">
        <v>38</v>
      </c>
      <c r="E29" s="19">
        <v>205000</v>
      </c>
      <c r="F29" s="4"/>
    </row>
    <row r="30" spans="1:6" ht="15.75" x14ac:dyDescent="0.25">
      <c r="A30" s="4"/>
      <c r="B30" s="4"/>
      <c r="C30" s="18" t="s">
        <v>39</v>
      </c>
      <c r="D30" s="16" t="s">
        <v>40</v>
      </c>
      <c r="E30" s="19">
        <v>35000</v>
      </c>
      <c r="F30" s="4"/>
    </row>
    <row r="31" spans="1:6" ht="15.75" x14ac:dyDescent="0.25">
      <c r="A31" s="4"/>
      <c r="B31" s="4"/>
      <c r="C31" s="12" t="s">
        <v>41</v>
      </c>
      <c r="D31" s="16" t="s">
        <v>42</v>
      </c>
      <c r="E31" s="14">
        <f t="shared" ref="E31" si="8">SUM(E32:E40)</f>
        <v>568500</v>
      </c>
      <c r="F31" s="4"/>
    </row>
    <row r="32" spans="1:6" ht="15.75" x14ac:dyDescent="0.25">
      <c r="A32" s="4"/>
      <c r="B32" s="4"/>
      <c r="C32" s="18" t="s">
        <v>43</v>
      </c>
      <c r="D32" s="16" t="s">
        <v>44</v>
      </c>
      <c r="E32" s="19">
        <v>155000</v>
      </c>
      <c r="F32" s="4"/>
    </row>
    <row r="33" spans="1:6" ht="15.75" x14ac:dyDescent="0.25">
      <c r="A33" s="4"/>
      <c r="B33" s="4"/>
      <c r="C33" s="18" t="s">
        <v>45</v>
      </c>
      <c r="D33" s="16" t="s">
        <v>46</v>
      </c>
      <c r="E33" s="19">
        <v>120000</v>
      </c>
      <c r="F33" s="4"/>
    </row>
    <row r="34" spans="1:6" ht="15.75" x14ac:dyDescent="0.25">
      <c r="A34" s="4"/>
      <c r="B34" s="4"/>
      <c r="C34" s="18" t="s">
        <v>47</v>
      </c>
      <c r="D34" s="16" t="s">
        <v>48</v>
      </c>
      <c r="E34" s="19">
        <v>45000</v>
      </c>
      <c r="F34" s="4"/>
    </row>
    <row r="35" spans="1:6" ht="15.75" x14ac:dyDescent="0.25">
      <c r="A35" s="4"/>
      <c r="B35" s="4"/>
      <c r="C35" s="18" t="s">
        <v>49</v>
      </c>
      <c r="D35" s="16" t="s">
        <v>50</v>
      </c>
      <c r="E35" s="19">
        <v>120500</v>
      </c>
      <c r="F35" s="4"/>
    </row>
    <row r="36" spans="1:6" ht="15.75" x14ac:dyDescent="0.25">
      <c r="A36" s="4"/>
      <c r="B36" s="4"/>
      <c r="C36" s="18" t="s">
        <v>51</v>
      </c>
      <c r="D36" s="16" t="s">
        <v>52</v>
      </c>
      <c r="E36" s="19">
        <v>35000</v>
      </c>
      <c r="F36" s="4"/>
    </row>
    <row r="37" spans="1:6" ht="15.75" x14ac:dyDescent="0.25">
      <c r="A37" s="4"/>
      <c r="B37" s="4"/>
      <c r="C37" s="18" t="s">
        <v>53</v>
      </c>
      <c r="D37" s="16" t="s">
        <v>54</v>
      </c>
      <c r="E37" s="19">
        <v>11000</v>
      </c>
      <c r="F37" s="4"/>
    </row>
    <row r="38" spans="1:6" ht="15.75" x14ac:dyDescent="0.25">
      <c r="A38" s="4"/>
      <c r="B38" s="4"/>
      <c r="C38" s="18" t="s">
        <v>55</v>
      </c>
      <c r="D38" s="16" t="s">
        <v>56</v>
      </c>
      <c r="E38" s="19">
        <v>60000</v>
      </c>
      <c r="F38" s="4"/>
    </row>
    <row r="39" spans="1:6" ht="15.75" x14ac:dyDescent="0.25">
      <c r="A39" s="4"/>
      <c r="B39" s="4"/>
      <c r="C39" s="18" t="s">
        <v>57</v>
      </c>
      <c r="D39" s="16" t="s">
        <v>58</v>
      </c>
      <c r="E39" s="19">
        <v>8000</v>
      </c>
      <c r="F39" s="4"/>
    </row>
    <row r="40" spans="1:6" ht="15.75" x14ac:dyDescent="0.25">
      <c r="A40" s="4"/>
      <c r="B40" s="4"/>
      <c r="C40" s="18" t="s">
        <v>59</v>
      </c>
      <c r="D40" s="16" t="s">
        <v>60</v>
      </c>
      <c r="E40" s="19">
        <v>14000</v>
      </c>
      <c r="F40" s="4"/>
    </row>
    <row r="41" spans="1:6" ht="15.75" x14ac:dyDescent="0.25">
      <c r="A41" s="4"/>
      <c r="B41" s="4"/>
      <c r="C41" s="12" t="s">
        <v>61</v>
      </c>
      <c r="D41" s="16" t="s">
        <v>62</v>
      </c>
      <c r="E41" s="14">
        <f t="shared" ref="E41" si="9">SUM(E42)</f>
        <v>19200</v>
      </c>
      <c r="F41" s="4"/>
    </row>
    <row r="42" spans="1:6" ht="15.75" x14ac:dyDescent="0.25">
      <c r="A42" s="4"/>
      <c r="B42" s="4"/>
      <c r="C42" s="18" t="s">
        <v>63</v>
      </c>
      <c r="D42" s="16" t="s">
        <v>62</v>
      </c>
      <c r="E42" s="19">
        <v>19200</v>
      </c>
      <c r="F42" s="4"/>
    </row>
    <row r="43" spans="1:6" ht="15.75" x14ac:dyDescent="0.25">
      <c r="A43" s="4"/>
      <c r="B43" s="4"/>
      <c r="C43" s="12" t="s">
        <v>64</v>
      </c>
      <c r="D43" s="16" t="s">
        <v>65</v>
      </c>
      <c r="E43" s="14">
        <f t="shared" ref="E43" si="10">SUM(E44:E47)</f>
        <v>35000</v>
      </c>
      <c r="F43" s="4"/>
    </row>
    <row r="44" spans="1:6" ht="15.75" x14ac:dyDescent="0.25">
      <c r="A44" s="4"/>
      <c r="B44" s="4"/>
      <c r="C44" s="18" t="s">
        <v>66</v>
      </c>
      <c r="D44" s="16" t="s">
        <v>67</v>
      </c>
      <c r="E44" s="19">
        <v>4000</v>
      </c>
      <c r="F44" s="4"/>
    </row>
    <row r="45" spans="1:6" ht="15.75" x14ac:dyDescent="0.25">
      <c r="A45" s="4"/>
      <c r="B45" s="4"/>
      <c r="C45" s="18" t="s">
        <v>68</v>
      </c>
      <c r="D45" s="16" t="s">
        <v>69</v>
      </c>
      <c r="E45" s="19">
        <v>15000</v>
      </c>
      <c r="F45" s="4"/>
    </row>
    <row r="46" spans="1:6" ht="15.75" x14ac:dyDescent="0.25">
      <c r="A46" s="4"/>
      <c r="B46" s="4"/>
      <c r="C46" s="18" t="s">
        <v>70</v>
      </c>
      <c r="D46" s="16" t="s">
        <v>71</v>
      </c>
      <c r="E46" s="19">
        <v>10000</v>
      </c>
      <c r="F46" s="4"/>
    </row>
    <row r="47" spans="1:6" ht="15.75" x14ac:dyDescent="0.25">
      <c r="A47" s="4"/>
      <c r="B47" s="4"/>
      <c r="C47" s="18" t="s">
        <v>72</v>
      </c>
      <c r="D47" s="16" t="s">
        <v>73</v>
      </c>
      <c r="E47" s="19">
        <v>6000</v>
      </c>
      <c r="F47" s="4"/>
    </row>
    <row r="48" spans="1:6" ht="15.75" x14ac:dyDescent="0.25">
      <c r="A48" s="4"/>
      <c r="B48" s="4"/>
      <c r="C48" s="15" t="s">
        <v>74</v>
      </c>
      <c r="D48" s="16" t="s">
        <v>75</v>
      </c>
      <c r="E48" s="17">
        <f t="shared" ref="E48" si="11">E49</f>
        <v>5000</v>
      </c>
      <c r="F48" s="4"/>
    </row>
    <row r="49" spans="1:6" ht="15.75" x14ac:dyDescent="0.25">
      <c r="A49" s="4"/>
      <c r="B49" s="4"/>
      <c r="C49" s="12" t="s">
        <v>76</v>
      </c>
      <c r="D49" s="16" t="s">
        <v>77</v>
      </c>
      <c r="E49" s="14">
        <f t="shared" ref="E49" si="12">SUM(E50:E51)</f>
        <v>5000</v>
      </c>
      <c r="F49" s="4"/>
    </row>
    <row r="50" spans="1:6" ht="15.75" x14ac:dyDescent="0.25">
      <c r="A50" s="4"/>
      <c r="B50" s="4"/>
      <c r="C50" s="18" t="s">
        <v>78</v>
      </c>
      <c r="D50" s="16" t="s">
        <v>79</v>
      </c>
      <c r="E50" s="19">
        <v>4000</v>
      </c>
      <c r="F50" s="4"/>
    </row>
    <row r="51" spans="1:6" ht="15.75" x14ac:dyDescent="0.25">
      <c r="A51" s="4"/>
      <c r="B51" s="4"/>
      <c r="C51" s="18" t="s">
        <v>80</v>
      </c>
      <c r="D51" s="16" t="s">
        <v>81</v>
      </c>
      <c r="E51" s="19">
        <v>1000</v>
      </c>
      <c r="F51" s="4"/>
    </row>
    <row r="52" spans="1:6" ht="15.75" x14ac:dyDescent="0.25">
      <c r="A52" s="4"/>
      <c r="B52" s="4"/>
      <c r="C52" s="15" t="s">
        <v>82</v>
      </c>
      <c r="D52" s="16" t="s">
        <v>83</v>
      </c>
      <c r="E52" s="17">
        <f t="shared" ref="E52" si="13">E53</f>
        <v>30000</v>
      </c>
      <c r="F52" s="4"/>
    </row>
    <row r="53" spans="1:6" ht="15.75" x14ac:dyDescent="0.25">
      <c r="A53" s="4"/>
      <c r="B53" s="4"/>
      <c r="C53" s="12" t="s">
        <v>84</v>
      </c>
      <c r="D53" s="16" t="s">
        <v>85</v>
      </c>
      <c r="E53" s="14">
        <f t="shared" ref="E53" si="14">SUM(E54)</f>
        <v>30000</v>
      </c>
      <c r="F53" s="4"/>
    </row>
    <row r="54" spans="1:6" ht="15.75" x14ac:dyDescent="0.25">
      <c r="A54" s="4"/>
      <c r="B54" s="4"/>
      <c r="C54" s="18" t="s">
        <v>86</v>
      </c>
      <c r="D54" s="16" t="s">
        <v>87</v>
      </c>
      <c r="E54" s="19">
        <v>30000</v>
      </c>
      <c r="F54" s="4"/>
    </row>
    <row r="55" spans="1:6" ht="15.75" x14ac:dyDescent="0.25">
      <c r="A55" s="4"/>
      <c r="B55" s="4"/>
      <c r="C55" s="20"/>
      <c r="D55" s="4"/>
      <c r="E55" s="4"/>
      <c r="F55" s="4"/>
    </row>
    <row r="56" spans="1:6" ht="15.75" x14ac:dyDescent="0.25">
      <c r="A56" s="4"/>
      <c r="B56" s="4"/>
      <c r="C56" s="20"/>
      <c r="D56" s="21" t="s">
        <v>93</v>
      </c>
      <c r="E56" s="4"/>
      <c r="F56" s="4"/>
    </row>
    <row r="57" spans="1:6" ht="15.75" x14ac:dyDescent="0.25">
      <c r="A57" s="4"/>
      <c r="B57" s="4"/>
      <c r="C57" s="20"/>
      <c r="D57" s="21" t="s">
        <v>90</v>
      </c>
      <c r="E57" s="4" t="s">
        <v>88</v>
      </c>
      <c r="F57" s="4"/>
    </row>
    <row r="58" spans="1:6" ht="15.75" x14ac:dyDescent="0.25">
      <c r="A58" s="4"/>
      <c r="B58" s="4"/>
      <c r="C58" s="20"/>
      <c r="D58" s="4" t="s">
        <v>91</v>
      </c>
      <c r="E58" s="4" t="s">
        <v>89</v>
      </c>
      <c r="F58" s="4"/>
    </row>
    <row r="59" spans="1:6" ht="15.75" x14ac:dyDescent="0.25">
      <c r="A59" s="4"/>
      <c r="B59" s="4"/>
      <c r="C59" s="20"/>
      <c r="D59" s="4" t="s">
        <v>92</v>
      </c>
      <c r="E59" s="4"/>
      <c r="F59" s="4"/>
    </row>
    <row r="61" spans="1:6" s="3" customFormat="1" x14ac:dyDescent="0.25">
      <c r="C61" s="2"/>
    </row>
  </sheetData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Vlatka Poduška</dc:creator>
  <cp:lastModifiedBy>Verica Peranović</cp:lastModifiedBy>
  <cp:lastPrinted>2018-12-24T09:46:33Z</cp:lastPrinted>
  <dcterms:created xsi:type="dcterms:W3CDTF">2018-05-22T08:55:07Z</dcterms:created>
  <dcterms:modified xsi:type="dcterms:W3CDTF">2018-12-24T09:46:52Z</dcterms:modified>
</cp:coreProperties>
</file>